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150" windowWidth="10380" windowHeight="8850" tabRatio="542" activeTab="0"/>
  </bookViews>
  <sheets>
    <sheet name="Ամփոփ" sheetId="1" r:id="rId1"/>
    <sheet name="Եկամուտ" sheetId="2" r:id="rId2"/>
    <sheet name="Դեֆիցիտ" sheetId="3" r:id="rId3"/>
  </sheets>
  <definedNames>
    <definedName name="_Hlk341707516" localSheetId="0">'Ամփոփ'!$A$7</definedName>
  </definedNames>
  <calcPr fullCalcOnLoad="1"/>
</workbook>
</file>

<file path=xl/sharedStrings.xml><?xml version="1.0" encoding="utf-8"?>
<sst xmlns="http://schemas.openxmlformats.org/spreadsheetml/2006/main" count="51" uniqueCount="26">
  <si>
    <t>(հազար դրամ)</t>
  </si>
  <si>
    <t>ՊԵՏԱԿԱՆ ԲՅՈՒՋԵԻ ԵԿԱՄՈՒՏՆԵՐ</t>
  </si>
  <si>
    <t>այդ թվում`</t>
  </si>
  <si>
    <t>Այլ եկամուտներ</t>
  </si>
  <si>
    <t xml:space="preserve">Պաշտոնական դրամաշնորհներ </t>
  </si>
  <si>
    <t>ԸՆԴԱՄԵՆԸ</t>
  </si>
  <si>
    <t>Ա. Ներքին աղբյուրներ</t>
  </si>
  <si>
    <t xml:space="preserve">Բ. Արտաքին աղբյուրներ </t>
  </si>
  <si>
    <t>Տարեկան պլան¹</t>
  </si>
  <si>
    <t xml:space="preserve">Տարեկան ճշտված պլան³ </t>
  </si>
  <si>
    <t>ՀԱՇՎԵՏՎՈՒԹՅՈՒՆ</t>
  </si>
  <si>
    <t>ԵԿԱՄՈՒՏՆԵՐ</t>
  </si>
  <si>
    <t>ԾԱԽՍԵՐ</t>
  </si>
  <si>
    <t>ԴԵՖԻՑԻՏ (ՊԱԿԱՍՈՒՐԴ)</t>
  </si>
  <si>
    <t>Հարկային եկամուտներ և պետական տուրքեր</t>
  </si>
  <si>
    <t xml:space="preserve">³ Հաշվի են առնված հաշվետու ժամանակաշրջանում օրենսդրության համաձայն կատարված փոփոխությունները: </t>
  </si>
  <si>
    <t xml:space="preserve">¹ Հաստատված է «Հայաստանի Հանրապետության 2022 թվականի պետական բյուջեի մասին» Հայաստանի Հանրապետության օրենքով: </t>
  </si>
  <si>
    <t>² Հաստատվել է ՀՀ կառավարության 23.12.2021թ. «Հայաստանի Հանրապետության 2022 թվականի պետական բյուջեի կատարումն ապահովող միջոցառումների մասին» N 2121-Ն որոշմամբ:</t>
  </si>
  <si>
    <t xml:space="preserve"> Փաստ</t>
  </si>
  <si>
    <t xml:space="preserve"> Կատարման %-ը տարեկան ճշտված պլանի նկատմամբ</t>
  </si>
  <si>
    <t xml:space="preserve"> Հաշվետու ժամանակա-հատվածի պլան²</t>
  </si>
  <si>
    <t xml:space="preserve"> Հաշվետու ժամանակա-հատվածի ճշտված պլան³</t>
  </si>
  <si>
    <t xml:space="preserve"> Կատարման %-ը Ժամանա-կահատվածի ճշտված պլանի նկատմամբ</t>
  </si>
  <si>
    <t>Հայաստանի Հանրապետության 2022 թվականի ինն ամիսների պետական բյուջեի եկամուտների վերաբերյալ</t>
  </si>
  <si>
    <t>Հայաստանի Հանրապետության 2022 թվականի ինն ամիսների պետական բյուջեի կատարման վերաբերյալ</t>
  </si>
  <si>
    <t>Հայաստանի Հանրապետության 2022 թվականի ինն ամիսների պետական բյուջեի դեֆիցիտի (պակասուրդի) ֆինանսավորման աղբյուրների վերաբերյալ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</si>
</sst>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 _-;\-* #,##0.00\ _ _-;_-* &quot;-&quot;??\ _ _-;_-@_-"/>
    <numFmt numFmtId="165" formatCode="_(* #,##0.0_);_(* \(#,##0.0\);_(* &quot;-&quot;??_);_(@_)"/>
    <numFmt numFmtId="166" formatCode="00"/>
    <numFmt numFmtId="167" formatCode="#,##0.0"/>
    <numFmt numFmtId="168" formatCode="0.0%"/>
    <numFmt numFmtId="169" formatCode="_(* #,##0.00_);_(* \(#,##0.00\);_(* &quot;-&quot;?_);_(@_)"/>
    <numFmt numFmtId="170" formatCode="##,##0.00;\(##,##0.00\);\-"/>
    <numFmt numFmtId="171" formatCode="_(* #,##0.000_);_(* \(#,##0.0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Star"/>
      <family val="0"/>
    </font>
    <font>
      <sz val="10"/>
      <color indexed="8"/>
      <name val="MS Sans Serif"/>
      <family val="2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6" fillId="0" borderId="10" xfId="4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wrapText="1"/>
    </xf>
    <xf numFmtId="168" fontId="6" fillId="0" borderId="0" xfId="65" applyNumberFormat="1" applyFont="1" applyFill="1" applyBorder="1" applyAlignment="1">
      <alignment/>
    </xf>
    <xf numFmtId="168" fontId="5" fillId="0" borderId="0" xfId="65" applyNumberFormat="1" applyFont="1" applyFill="1" applyAlignment="1">
      <alignment/>
    </xf>
    <xf numFmtId="167" fontId="6" fillId="0" borderId="0" xfId="62" applyNumberFormat="1" applyFont="1" applyFill="1" applyBorder="1" applyAlignment="1">
      <alignment horizontal="right" wrapText="1"/>
      <protection/>
    </xf>
    <xf numFmtId="165" fontId="6" fillId="0" borderId="0" xfId="43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65" fontId="6" fillId="0" borderId="10" xfId="43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5" fillId="0" borderId="0" xfId="43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165" fontId="6" fillId="0" borderId="10" xfId="43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165" fontId="5" fillId="0" borderId="10" xfId="43" applyNumberFormat="1" applyFont="1" applyFill="1" applyBorder="1" applyAlignment="1">
      <alignment vertical="top"/>
    </xf>
    <xf numFmtId="168" fontId="6" fillId="0" borderId="10" xfId="65" applyNumberFormat="1" applyFont="1" applyBorder="1" applyAlignment="1">
      <alignment vertical="top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 wrapText="1"/>
    </xf>
    <xf numFmtId="165" fontId="6" fillId="0" borderId="10" xfId="43" applyNumberFormat="1" applyFont="1" applyFill="1" applyBorder="1" applyAlignment="1">
      <alignment horizontal="right" vertical="top"/>
    </xf>
    <xf numFmtId="165" fontId="6" fillId="0" borderId="10" xfId="43" applyNumberFormat="1" applyFont="1" applyBorder="1" applyAlignment="1">
      <alignment vertical="top" wrapText="1"/>
    </xf>
    <xf numFmtId="168" fontId="6" fillId="0" borderId="10" xfId="65" applyNumberFormat="1" applyFont="1" applyBorder="1" applyAlignment="1">
      <alignment vertical="top"/>
    </xf>
    <xf numFmtId="168" fontId="6" fillId="0" borderId="10" xfId="65" applyNumberFormat="1" applyFont="1" applyFill="1" applyBorder="1" applyAlignment="1">
      <alignment vertical="top"/>
    </xf>
    <xf numFmtId="167" fontId="6" fillId="0" borderId="10" xfId="62" applyNumberFormat="1" applyFont="1" applyFill="1" applyBorder="1" applyAlignment="1">
      <alignment vertical="top" wrapText="1"/>
      <protection/>
    </xf>
    <xf numFmtId="0" fontId="5" fillId="0" borderId="0" xfId="0" applyFont="1" applyFill="1" applyAlignment="1">
      <alignment wrapText="1"/>
    </xf>
  </cellXfs>
  <cellStyles count="60">
    <cellStyle name="Normal" xfId="0"/>
    <cellStyle name="_Sheet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15" xfId="45"/>
    <cellStyle name="Comma 2" xfId="46"/>
    <cellStyle name="Comma 2 2 2 3" xfId="47"/>
    <cellStyle name="Comma 3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_turq" xfId="62"/>
    <cellStyle name="Note" xfId="63"/>
    <cellStyle name="Output" xfId="64"/>
    <cellStyle name="Percent" xfId="65"/>
    <cellStyle name="Percent 2" xfId="66"/>
    <cellStyle name="Percent 2 4" xfId="67"/>
    <cellStyle name="Percent 3" xfId="68"/>
    <cellStyle name="Style 1" xfId="69"/>
    <cellStyle name="Title" xfId="70"/>
    <cellStyle name="Total" xfId="71"/>
    <cellStyle name="Warning Text" xfId="72"/>
    <cellStyle name="Процентный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57421875" style="16" customWidth="1"/>
    <col min="2" max="2" width="17.7109375" style="16" bestFit="1" customWidth="1"/>
    <col min="3" max="3" width="18.00390625" style="16" bestFit="1" customWidth="1"/>
    <col min="4" max="4" width="17.8515625" style="16" bestFit="1" customWidth="1"/>
    <col min="5" max="6" width="18.00390625" style="16" bestFit="1" customWidth="1"/>
    <col min="7" max="7" width="12.8515625" style="16" bestFit="1" customWidth="1"/>
    <col min="8" max="8" width="13.28125" style="16" customWidth="1"/>
    <col min="9" max="16384" width="9.140625" style="16" customWidth="1"/>
  </cols>
  <sheetData>
    <row r="1" spans="1:8" ht="27" customHeight="1">
      <c r="A1" s="29" t="s">
        <v>10</v>
      </c>
      <c r="B1" s="30"/>
      <c r="C1" s="30"/>
      <c r="D1" s="30"/>
      <c r="E1" s="30"/>
      <c r="F1" s="30"/>
      <c r="G1" s="30"/>
      <c r="H1" s="30"/>
    </row>
    <row r="2" spans="1:8" ht="27" customHeight="1">
      <c r="A2" s="29" t="s">
        <v>24</v>
      </c>
      <c r="B2" s="30"/>
      <c r="C2" s="30"/>
      <c r="D2" s="30"/>
      <c r="E2" s="30"/>
      <c r="F2" s="30"/>
      <c r="G2" s="30"/>
      <c r="H2" s="30"/>
    </row>
    <row r="3" spans="1:8" ht="27" customHeight="1">
      <c r="A3" s="31" t="s">
        <v>0</v>
      </c>
      <c r="B3" s="32"/>
      <c r="C3" s="32"/>
      <c r="D3" s="32"/>
      <c r="E3" s="32"/>
      <c r="F3" s="32"/>
      <c r="G3" s="32"/>
      <c r="H3" s="32"/>
    </row>
    <row r="6" spans="1:8" ht="99.75" customHeight="1">
      <c r="A6" s="17"/>
      <c r="B6" s="18" t="s">
        <v>8</v>
      </c>
      <c r="C6" s="19" t="s">
        <v>9</v>
      </c>
      <c r="D6" s="3" t="s">
        <v>20</v>
      </c>
      <c r="E6" s="3" t="s">
        <v>21</v>
      </c>
      <c r="F6" s="4" t="s">
        <v>18</v>
      </c>
      <c r="G6" s="2" t="s">
        <v>19</v>
      </c>
      <c r="H6" s="2" t="s">
        <v>22</v>
      </c>
    </row>
    <row r="7" spans="1:14" ht="29.25" customHeight="1">
      <c r="A7" s="22" t="s">
        <v>11</v>
      </c>
      <c r="B7" s="35">
        <v>1947784475.5</v>
      </c>
      <c r="C7" s="35">
        <v>2008561830.66</v>
      </c>
      <c r="D7" s="35">
        <v>1395853890.1</v>
      </c>
      <c r="E7" s="35">
        <v>1440706338.46</v>
      </c>
      <c r="F7" s="35">
        <v>1500770238.251</v>
      </c>
      <c r="G7" s="36">
        <f>F7/C7</f>
        <v>0.7471864770813935</v>
      </c>
      <c r="H7" s="36">
        <f>F7/E7</f>
        <v>1.041690591751823</v>
      </c>
      <c r="I7" s="20"/>
      <c r="J7" s="20"/>
      <c r="K7" s="20"/>
      <c r="L7" s="20"/>
      <c r="M7" s="20"/>
      <c r="N7" s="20"/>
    </row>
    <row r="8" spans="1:14" ht="29.25" customHeight="1">
      <c r="A8" s="23" t="s">
        <v>12</v>
      </c>
      <c r="B8" s="35">
        <v>2184040185.08</v>
      </c>
      <c r="C8" s="35">
        <v>2227342419.49</v>
      </c>
      <c r="D8" s="35">
        <v>1607265365.18</v>
      </c>
      <c r="E8" s="35">
        <v>1673069435.7600002</v>
      </c>
      <c r="F8" s="35">
        <v>1449335303.98</v>
      </c>
      <c r="G8" s="36">
        <f>F8/C8</f>
        <v>0.6507016125126635</v>
      </c>
      <c r="H8" s="36">
        <f>F8/E8</f>
        <v>0.8662732538184419</v>
      </c>
      <c r="I8" s="20"/>
      <c r="J8" s="20"/>
      <c r="K8" s="20"/>
      <c r="L8" s="20"/>
      <c r="M8" s="20"/>
      <c r="N8" s="20"/>
    </row>
    <row r="9" spans="1:14" ht="27" customHeight="1">
      <c r="A9" s="22" t="s">
        <v>13</v>
      </c>
      <c r="B9" s="35">
        <v>236255709.57999992</v>
      </c>
      <c r="C9" s="35">
        <v>218780588.8299997</v>
      </c>
      <c r="D9" s="35">
        <v>211411475.08000016</v>
      </c>
      <c r="E9" s="35">
        <v>232363097.3000002</v>
      </c>
      <c r="F9" s="35">
        <v>-51434934.27099991</v>
      </c>
      <c r="G9" s="36">
        <f>F9/C9</f>
        <v>-0.2350982532137103</v>
      </c>
      <c r="H9" s="36">
        <f>F9/E9</f>
        <v>-0.22135586445808608</v>
      </c>
      <c r="I9" s="20"/>
      <c r="J9" s="20"/>
      <c r="K9" s="20"/>
      <c r="L9" s="20"/>
      <c r="M9" s="20"/>
      <c r="N9" s="20"/>
    </row>
    <row r="10" spans="9:14" ht="13.5">
      <c r="I10" s="20"/>
      <c r="J10" s="20"/>
      <c r="K10" s="20"/>
      <c r="L10" s="20"/>
      <c r="M10" s="20"/>
      <c r="N10" s="20"/>
    </row>
    <row r="11" spans="2:14" ht="13.5">
      <c r="B11" s="20"/>
      <c r="C11" s="20"/>
      <c r="D11" s="20"/>
      <c r="E11" s="20"/>
      <c r="F11" s="20"/>
      <c r="I11" s="20"/>
      <c r="J11" s="20"/>
      <c r="K11" s="20"/>
      <c r="L11" s="20"/>
      <c r="M11" s="20"/>
      <c r="N11" s="20"/>
    </row>
    <row r="12" spans="1:14" ht="30" customHeight="1">
      <c r="A12" s="39" t="s">
        <v>16</v>
      </c>
      <c r="B12" s="39"/>
      <c r="C12" s="39"/>
      <c r="D12" s="39"/>
      <c r="E12" s="39"/>
      <c r="F12" s="39"/>
      <c r="G12" s="39"/>
      <c r="H12" s="39"/>
      <c r="I12" s="20"/>
      <c r="J12" s="20"/>
      <c r="K12" s="20"/>
      <c r="L12" s="20"/>
      <c r="M12" s="20"/>
      <c r="N12" s="20"/>
    </row>
    <row r="13" spans="1:8" ht="40.5" customHeight="1">
      <c r="A13" s="39" t="s">
        <v>17</v>
      </c>
      <c r="B13" s="39"/>
      <c r="C13" s="39"/>
      <c r="D13" s="39"/>
      <c r="E13" s="39"/>
      <c r="F13" s="39"/>
      <c r="G13" s="39"/>
      <c r="H13" s="39"/>
    </row>
    <row r="14" spans="1:8" ht="20.25" customHeight="1">
      <c r="A14" s="39" t="s">
        <v>15</v>
      </c>
      <c r="B14" s="39"/>
      <c r="C14" s="39"/>
      <c r="D14" s="39"/>
      <c r="E14" s="39"/>
      <c r="F14" s="39"/>
      <c r="G14" s="39"/>
      <c r="H14" s="39"/>
    </row>
  </sheetData>
  <sheetProtection/>
  <mergeCells count="3">
    <mergeCell ref="A14:H14"/>
    <mergeCell ref="A12:H12"/>
    <mergeCell ref="A13:H13"/>
  </mergeCells>
  <printOptions/>
  <pageMargins left="0.16" right="0.16" top="0.48" bottom="0.43" header="0.22" footer="0.2"/>
  <pageSetup firstPageNumber="155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1" customWidth="1"/>
    <col min="2" max="2" width="18.140625" style="1" bestFit="1" customWidth="1"/>
    <col min="3" max="3" width="17.7109375" style="1" bestFit="1" customWidth="1"/>
    <col min="4" max="4" width="18.00390625" style="1" bestFit="1" customWidth="1"/>
    <col min="5" max="5" width="17.140625" style="1" bestFit="1" customWidth="1"/>
    <col min="6" max="6" width="17.57421875" style="1" bestFit="1" customWidth="1"/>
    <col min="7" max="7" width="11.57421875" style="1" customWidth="1"/>
    <col min="8" max="8" width="12.00390625" style="1" bestFit="1" customWidth="1"/>
    <col min="9" max="16384" width="9.140625" style="1" customWidth="1"/>
  </cols>
  <sheetData>
    <row r="1" spans="1:8" ht="18.75" customHeight="1">
      <c r="A1" s="29" t="s">
        <v>10</v>
      </c>
      <c r="B1" s="30"/>
      <c r="C1" s="30"/>
      <c r="D1" s="30"/>
      <c r="E1" s="30"/>
      <c r="F1" s="30"/>
      <c r="G1" s="30"/>
      <c r="H1" s="30"/>
    </row>
    <row r="2" spans="1:8" ht="23.25" customHeight="1">
      <c r="A2" s="29" t="s">
        <v>23</v>
      </c>
      <c r="B2" s="30"/>
      <c r="C2" s="30"/>
      <c r="D2" s="30"/>
      <c r="E2" s="30"/>
      <c r="F2" s="30"/>
      <c r="G2" s="30"/>
      <c r="H2" s="30"/>
    </row>
    <row r="3" spans="1:8" ht="14.25">
      <c r="A3" s="31" t="s">
        <v>0</v>
      </c>
      <c r="B3" s="32"/>
      <c r="C3" s="32"/>
      <c r="D3" s="32"/>
      <c r="E3" s="32"/>
      <c r="F3" s="32"/>
      <c r="G3" s="32"/>
      <c r="H3" s="32"/>
    </row>
    <row r="4" spans="1:2" ht="14.25">
      <c r="A4" s="5"/>
      <c r="B4" s="5"/>
    </row>
    <row r="5" spans="1:8" ht="117.75" customHeight="1">
      <c r="A5" s="6"/>
      <c r="B5" s="4" t="s">
        <v>8</v>
      </c>
      <c r="C5" s="3" t="s">
        <v>9</v>
      </c>
      <c r="D5" s="3" t="s">
        <v>20</v>
      </c>
      <c r="E5" s="3" t="s">
        <v>21</v>
      </c>
      <c r="F5" s="4" t="s">
        <v>18</v>
      </c>
      <c r="G5" s="2" t="s">
        <v>19</v>
      </c>
      <c r="H5" s="2" t="s">
        <v>22</v>
      </c>
    </row>
    <row r="6" spans="1:8" ht="35.25" customHeight="1">
      <c r="A6" s="24" t="s">
        <v>1</v>
      </c>
      <c r="B6" s="25">
        <f>SUM(B8:B10)</f>
        <v>1947784475.5</v>
      </c>
      <c r="C6" s="25">
        <f>SUM(C8:C10)</f>
        <v>2008561830.66</v>
      </c>
      <c r="D6" s="25">
        <f>SUM(D8:D10)</f>
        <v>1395853890.1</v>
      </c>
      <c r="E6" s="25">
        <f>SUM(E8:E10)</f>
        <v>1440706338.46</v>
      </c>
      <c r="F6" s="25">
        <f>SUM(F8:F10)</f>
        <v>1500770238.251</v>
      </c>
      <c r="G6" s="37">
        <f>F6/C6</f>
        <v>0.7471864770813935</v>
      </c>
      <c r="H6" s="37">
        <f>F6/E6</f>
        <v>1.041690591751823</v>
      </c>
    </row>
    <row r="7" spans="1:8" ht="14.25">
      <c r="A7" s="26" t="s">
        <v>2</v>
      </c>
      <c r="B7" s="25"/>
      <c r="C7" s="25"/>
      <c r="D7" s="25"/>
      <c r="E7" s="25"/>
      <c r="F7" s="25"/>
      <c r="G7" s="37"/>
      <c r="H7" s="37"/>
    </row>
    <row r="8" spans="1:8" ht="28.5">
      <c r="A8" s="24" t="s">
        <v>14</v>
      </c>
      <c r="B8" s="38">
        <v>1843916831</v>
      </c>
      <c r="C8" s="38">
        <v>1894254725.46</v>
      </c>
      <c r="D8" s="38">
        <v>1334900000</v>
      </c>
      <c r="E8" s="38">
        <v>1368725656.66</v>
      </c>
      <c r="F8" s="38">
        <v>1405766298.6609998</v>
      </c>
      <c r="G8" s="37">
        <f>F8/C8</f>
        <v>0.7421210462175957</v>
      </c>
      <c r="H8" s="37">
        <f>F8/E8</f>
        <v>1.027062137558952</v>
      </c>
    </row>
    <row r="9" spans="1:8" ht="20.25" customHeight="1">
      <c r="A9" s="24" t="s">
        <v>4</v>
      </c>
      <c r="B9" s="38">
        <v>41806086.1</v>
      </c>
      <c r="C9" s="38">
        <v>36309517.300000004</v>
      </c>
      <c r="D9" s="38">
        <v>17390251.8</v>
      </c>
      <c r="E9" s="38">
        <v>14011563.600000001</v>
      </c>
      <c r="F9" s="38">
        <v>12648786.19</v>
      </c>
      <c r="G9" s="37">
        <f>F9/C9</f>
        <v>0.3483600755551768</v>
      </c>
      <c r="H9" s="37">
        <f>F9/E9</f>
        <v>0.9027390911603898</v>
      </c>
    </row>
    <row r="10" spans="1:8" ht="22.5" customHeight="1">
      <c r="A10" s="24" t="s">
        <v>3</v>
      </c>
      <c r="B10" s="38">
        <v>62061558.4</v>
      </c>
      <c r="C10" s="38">
        <v>77997587.89999999</v>
      </c>
      <c r="D10" s="38">
        <v>43563638.3</v>
      </c>
      <c r="E10" s="38">
        <v>57969118.199999996</v>
      </c>
      <c r="F10" s="38">
        <v>82355153.4</v>
      </c>
      <c r="G10" s="37">
        <f>F10/C10</f>
        <v>1.0558679520395786</v>
      </c>
      <c r="H10" s="37">
        <f>F10/E10</f>
        <v>1.4206728678512142</v>
      </c>
    </row>
    <row r="11" spans="1:8" ht="20.25" customHeight="1">
      <c r="A11" s="11"/>
      <c r="B11" s="14"/>
      <c r="C11" s="15"/>
      <c r="D11" s="15"/>
      <c r="E11" s="15"/>
      <c r="F11" s="14"/>
      <c r="G11" s="12"/>
      <c r="H11" s="12"/>
    </row>
    <row r="12" spans="3:5" ht="13.5">
      <c r="C12" s="10"/>
      <c r="D12" s="10"/>
      <c r="E12" s="13"/>
    </row>
    <row r="14" spans="1:8" ht="21" customHeight="1">
      <c r="A14" s="39" t="s">
        <v>16</v>
      </c>
      <c r="B14" s="39"/>
      <c r="C14" s="39"/>
      <c r="D14" s="39"/>
      <c r="E14" s="39"/>
      <c r="F14" s="39"/>
      <c r="G14" s="39"/>
      <c r="H14" s="39"/>
    </row>
    <row r="15" spans="1:8" ht="33" customHeight="1">
      <c r="A15" s="39" t="s">
        <v>17</v>
      </c>
      <c r="B15" s="39"/>
      <c r="C15" s="39"/>
      <c r="D15" s="39"/>
      <c r="E15" s="39"/>
      <c r="F15" s="39"/>
      <c r="G15" s="39"/>
      <c r="H15" s="39"/>
    </row>
    <row r="16" spans="1:8" ht="18.75" customHeight="1">
      <c r="A16" s="39" t="s">
        <v>15</v>
      </c>
      <c r="B16" s="39"/>
      <c r="C16" s="39"/>
      <c r="D16" s="39"/>
      <c r="E16" s="39"/>
      <c r="F16" s="39"/>
      <c r="G16" s="39"/>
      <c r="H16" s="39"/>
    </row>
  </sheetData>
  <sheetProtection/>
  <mergeCells count="3">
    <mergeCell ref="A14:H14"/>
    <mergeCell ref="A16:H16"/>
    <mergeCell ref="A15:H15"/>
  </mergeCells>
  <printOptions/>
  <pageMargins left="0.23" right="0.2" top="0.53" bottom="0.47" header="0.26" footer="0.22"/>
  <pageSetup firstPageNumber="156" useFirstPageNumber="1" horizontalDpi="600" verticalDpi="6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7.8515625" style="7" customWidth="1"/>
    <col min="2" max="2" width="16.8515625" style="7" customWidth="1"/>
    <col min="3" max="3" width="16.140625" style="7" bestFit="1" customWidth="1"/>
    <col min="4" max="4" width="16.57421875" style="7" customWidth="1"/>
    <col min="5" max="5" width="16.140625" style="7" customWidth="1"/>
    <col min="6" max="6" width="17.57421875" style="7" bestFit="1" customWidth="1"/>
    <col min="7" max="7" width="14.140625" style="7" bestFit="1" customWidth="1"/>
    <col min="8" max="8" width="13.421875" style="7" bestFit="1" customWidth="1"/>
    <col min="9" max="16384" width="9.140625" style="7" customWidth="1"/>
  </cols>
  <sheetData>
    <row r="1" spans="1:8" ht="27" customHeight="1">
      <c r="A1" s="29" t="s">
        <v>10</v>
      </c>
      <c r="B1" s="30"/>
      <c r="C1" s="30"/>
      <c r="D1" s="30"/>
      <c r="E1" s="30"/>
      <c r="F1" s="30"/>
      <c r="G1" s="30"/>
      <c r="H1" s="30"/>
    </row>
    <row r="2" spans="1:8" ht="50.25" customHeight="1">
      <c r="A2" s="33" t="s">
        <v>25</v>
      </c>
      <c r="B2" s="33"/>
      <c r="C2" s="33"/>
      <c r="D2" s="33"/>
      <c r="E2" s="33"/>
      <c r="F2" s="33"/>
      <c r="G2" s="33"/>
      <c r="H2" s="33"/>
    </row>
    <row r="3" spans="1:8" ht="22.5" customHeight="1">
      <c r="A3" s="31" t="s">
        <v>0</v>
      </c>
      <c r="B3" s="32"/>
      <c r="C3" s="32"/>
      <c r="D3" s="32"/>
      <c r="E3" s="32"/>
      <c r="F3" s="32"/>
      <c r="G3" s="32"/>
      <c r="H3" s="32"/>
    </row>
    <row r="4" spans="2:6" ht="13.5">
      <c r="B4" s="8"/>
      <c r="C4" s="8"/>
      <c r="D4" s="8"/>
      <c r="E4" s="8"/>
      <c r="F4" s="8"/>
    </row>
    <row r="5" spans="1:8" ht="101.25" customHeight="1">
      <c r="A5" s="9"/>
      <c r="B5" s="4" t="s">
        <v>8</v>
      </c>
      <c r="C5" s="2" t="s">
        <v>9</v>
      </c>
      <c r="D5" s="3" t="s">
        <v>20</v>
      </c>
      <c r="E5" s="3" t="s">
        <v>21</v>
      </c>
      <c r="F5" s="4" t="s">
        <v>18</v>
      </c>
      <c r="G5" s="2" t="s">
        <v>19</v>
      </c>
      <c r="H5" s="2" t="s">
        <v>22</v>
      </c>
    </row>
    <row r="6" spans="1:8" ht="22.5" customHeight="1">
      <c r="A6" s="24" t="s">
        <v>5</v>
      </c>
      <c r="B6" s="25">
        <v>236255709.6</v>
      </c>
      <c r="C6" s="25">
        <v>218780588.8</v>
      </c>
      <c r="D6" s="25">
        <v>211411475.10000002</v>
      </c>
      <c r="E6" s="25">
        <v>232363097.3</v>
      </c>
      <c r="F6" s="25">
        <v>-51434934.27100001</v>
      </c>
      <c r="G6" s="28">
        <f>F6/C6</f>
        <v>-0.235098253245948</v>
      </c>
      <c r="H6" s="28">
        <f>F6/E6</f>
        <v>-0.2213558644580867</v>
      </c>
    </row>
    <row r="7" spans="1:8" ht="14.25">
      <c r="A7" s="26" t="s">
        <v>2</v>
      </c>
      <c r="B7" s="27"/>
      <c r="C7" s="27"/>
      <c r="D7" s="27"/>
      <c r="E7" s="27"/>
      <c r="F7" s="27"/>
      <c r="G7" s="28"/>
      <c r="H7" s="28"/>
    </row>
    <row r="8" spans="1:8" ht="28.5" customHeight="1">
      <c r="A8" s="24" t="s">
        <v>6</v>
      </c>
      <c r="B8" s="25">
        <v>272217638</v>
      </c>
      <c r="C8" s="25">
        <v>305330239.2</v>
      </c>
      <c r="D8" s="25">
        <v>285936586.2</v>
      </c>
      <c r="E8" s="25">
        <v>352066077.9</v>
      </c>
      <c r="F8" s="34">
        <v>85837742.41899998</v>
      </c>
      <c r="G8" s="28">
        <f>F8/C8</f>
        <v>0.28113082622901897</v>
      </c>
      <c r="H8" s="28">
        <f>F8/E8</f>
        <v>0.24381145417645472</v>
      </c>
    </row>
    <row r="9" spans="1:8" ht="28.5" customHeight="1">
      <c r="A9" s="24" t="s">
        <v>7</v>
      </c>
      <c r="B9" s="25">
        <v>-35961928.400000006</v>
      </c>
      <c r="C9" s="25">
        <v>-86549650.39999998</v>
      </c>
      <c r="D9" s="25">
        <v>-74525111.09999998</v>
      </c>
      <c r="E9" s="25">
        <v>-119702980.59999998</v>
      </c>
      <c r="F9" s="25">
        <v>-137272676.69</v>
      </c>
      <c r="G9" s="28">
        <f>F9/C9</f>
        <v>1.5860569748760076</v>
      </c>
      <c r="H9" s="28">
        <f>F9/E9</f>
        <v>1.1467774319564439</v>
      </c>
    </row>
    <row r="11" spans="2:6" ht="13.5">
      <c r="B11" s="21"/>
      <c r="C11" s="21"/>
      <c r="D11" s="21"/>
      <c r="E11" s="21"/>
      <c r="F11" s="21"/>
    </row>
    <row r="12" spans="2:6" ht="13.5">
      <c r="B12" s="21"/>
      <c r="C12" s="21"/>
      <c r="D12" s="21"/>
      <c r="E12" s="21"/>
      <c r="F12" s="21"/>
    </row>
    <row r="13" spans="1:8" ht="21" customHeight="1">
      <c r="A13" s="39" t="s">
        <v>16</v>
      </c>
      <c r="B13" s="39"/>
      <c r="C13" s="39"/>
      <c r="D13" s="39"/>
      <c r="E13" s="39"/>
      <c r="F13" s="39"/>
      <c r="G13" s="39"/>
      <c r="H13" s="39"/>
    </row>
    <row r="14" spans="1:8" ht="42" customHeight="1">
      <c r="A14" s="39" t="s">
        <v>17</v>
      </c>
      <c r="B14" s="39"/>
      <c r="C14" s="39"/>
      <c r="D14" s="39"/>
      <c r="E14" s="39"/>
      <c r="F14" s="39"/>
      <c r="G14" s="39"/>
      <c r="H14" s="39"/>
    </row>
    <row r="15" spans="1:8" ht="22.5" customHeight="1">
      <c r="A15" s="39" t="s">
        <v>15</v>
      </c>
      <c r="B15" s="39"/>
      <c r="C15" s="39"/>
      <c r="D15" s="39"/>
      <c r="E15" s="39"/>
      <c r="F15" s="39"/>
      <c r="G15" s="39"/>
      <c r="H15" s="39"/>
    </row>
    <row r="16" spans="1:8" ht="13.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14:H14"/>
    <mergeCell ref="A15:H15"/>
    <mergeCell ref="A13:H13"/>
  </mergeCells>
  <printOptions/>
  <pageMargins left="0.37" right="0.18" top="0.62" bottom="0.48" header="0.39" footer="0.28"/>
  <pageSetup firstPageNumber="157" useFirstPageNumber="1" horizontalDpi="1200" verticalDpi="1200" orientation="landscape" paperSize="9" r:id="rId1"/>
  <headerFooter alignWithMargins="0">
    <oddFooter xml:space="preserve">&amp;L&amp;"GHEA Grapalat,Regular"&amp;8Հայաստանի Հանրապետության ֆինանսների նախարարություն&amp;R&amp;"GHEA Grapalat,Regular"&amp;8&amp;F  &amp;P էջ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Gayane Zargaryan</cp:lastModifiedBy>
  <cp:lastPrinted>2022-11-09T11:37:10Z</cp:lastPrinted>
  <dcterms:created xsi:type="dcterms:W3CDTF">1996-10-14T23:33:28Z</dcterms:created>
  <dcterms:modified xsi:type="dcterms:W3CDTF">2022-11-09T11:37:18Z</dcterms:modified>
  <cp:category/>
  <cp:version/>
  <cp:contentType/>
  <cp:contentStatus/>
</cp:coreProperties>
</file>